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9345" activeTab="0"/>
  </bookViews>
  <sheets>
    <sheet name="Nabidka PAV" sheetId="1" r:id="rId1"/>
    <sheet name="Schema" sheetId="2" r:id="rId2"/>
    <sheet name="L1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<sst xmlns="http://schemas.openxmlformats.org/spreadsheetml/2006/main" count="87" uniqueCount="55">
  <si>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</si>
  <si>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</si>
  <si>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</si>
  <si>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</si>
  <si>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</si>
  <si>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</si>
  <si>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</si>
  <si>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</si>
  <si>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</si>
  <si>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Dodávky</t>
  </si>
  <si>
    <t xml:space="preserve">PVA-4CR12 - řídící jednotka PAVIRO </t>
  </si>
  <si>
    <t xml:space="preserve">PVA-4R24 - router PAVIRO </t>
  </si>
  <si>
    <t xml:space="preserve">PVA-15CTS - stanice hlasatele PAVIRO </t>
  </si>
  <si>
    <t>PLN-24CH12 - nabíječ AKU, zdroj Pav</t>
  </si>
  <si>
    <t>AKU 12V 100Ah</t>
  </si>
  <si>
    <t>PVA-2P500 zesilovač 2x 500W</t>
  </si>
  <si>
    <t>Propojovací kabel RJ45-RJ45</t>
  </si>
  <si>
    <t>Nap. kabel 24V  PLN-PVA</t>
  </si>
  <si>
    <t>Propojovací kabel Lic OUT 2x0,1</t>
  </si>
  <si>
    <t xml:space="preserve">Výstupní kabel Linek </t>
  </si>
  <si>
    <t>RACK 32U  600x600</t>
  </si>
  <si>
    <t>AXON 7x230V</t>
  </si>
  <si>
    <t>Organizér 1U</t>
  </si>
  <si>
    <t>DIN rozváděč  2,5U do 19"</t>
  </si>
  <si>
    <t>ŘJ</t>
  </si>
  <si>
    <t>Router</t>
  </si>
  <si>
    <t>Nabíječ/zdroj</t>
  </si>
  <si>
    <t>PLN</t>
  </si>
  <si>
    <t>500W</t>
  </si>
  <si>
    <t>PVA-4CR12</t>
  </si>
  <si>
    <t>PVA-4R24</t>
  </si>
  <si>
    <t>230V</t>
  </si>
  <si>
    <t>2x AKU ?</t>
  </si>
  <si>
    <t>PVA-2P500</t>
  </si>
  <si>
    <t>Záložní zesil.</t>
  </si>
  <si>
    <t>Audio kabel MIC</t>
  </si>
  <si>
    <t>Stanice hlasatel</t>
  </si>
  <si>
    <t>EPS</t>
  </si>
  <si>
    <t>Skříňkový reproduktor 6/3/1,5 W/100V, EN-54/24</t>
  </si>
  <si>
    <t>ks</t>
  </si>
  <si>
    <t>Nastavení systému</t>
  </si>
  <si>
    <t>Oživení systému a sestavy PAVIRO konfigurace zón</t>
  </si>
  <si>
    <t>regulátor hlasitosti 6W/100V s relé 24V Tango</t>
  </si>
  <si>
    <t>Demontáž stávajících repro a regulátorů</t>
  </si>
  <si>
    <t>kmpl</t>
  </si>
  <si>
    <t>Položková specifikace pro zacenění - příloha nabíky</t>
  </si>
  <si>
    <t>SW práce na systému</t>
  </si>
  <si>
    <t>Funkční zkoušky ustředny</t>
  </si>
  <si>
    <t>Prověření a proměření stávající kabeláže po demontáži reproduktorů a regulátorů hlasitosti</t>
  </si>
  <si>
    <t>CENA CELKEM BEZ DPH 15%</t>
  </si>
  <si>
    <r>
      <t xml:space="preserve">Pozor : Zpracovatel vyplní pouze žlutý sloupec označený </t>
    </r>
    <r>
      <rPr>
        <b/>
        <sz val="11"/>
        <color indexed="8"/>
        <rFont val="Arial"/>
        <family val="2"/>
      </rPr>
      <t>Materiál</t>
    </r>
    <r>
      <rPr>
        <sz val="11"/>
        <color indexed="8"/>
        <rFont val="Arial"/>
        <family val="2"/>
      </rPr>
      <t xml:space="preserve"> a sloupec označený </t>
    </r>
    <r>
      <rPr>
        <b/>
        <sz val="11"/>
        <color indexed="8"/>
        <rFont val="Arial"/>
        <family val="2"/>
      </rPr>
      <t>Montáž</t>
    </r>
  </si>
  <si>
    <t>Ostatní sloupce nevyplňuje  - tabulka vypočítá výsledek automaticky.</t>
  </si>
  <si>
    <t>Demontáž  stávající ústředny a jejich komponentů vč.ekologické likvidace</t>
  </si>
  <si>
    <t>hod</t>
  </si>
  <si>
    <t>Rozdělení linky - rozdělení výkonu - nová kabeláž od středu linky k rozhlasové ústředně včetně nové kabelové trasy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</si>
</sst>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&quot;[$€-407];[Red]&quot;-&quot;#,##0.00&quot; &quot;[$€-407]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&quot; Kč&quot;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Segoe U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Segoe U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19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21" borderId="6" applyNumberFormat="0" applyFont="0" applyAlignment="0" applyProtection="0"/>
    <xf numFmtId="9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left"/>
    </xf>
    <xf numFmtId="4" fontId="2" fillId="32" borderId="10" xfId="0" applyNumberFormat="1" applyFont="1" applyFill="1" applyBorder="1" applyAlignment="1">
      <alignment horizontal="left"/>
    </xf>
    <xf numFmtId="167" fontId="2" fillId="32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left"/>
    </xf>
    <xf numFmtId="167" fontId="5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7" fontId="2" fillId="33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72" fontId="7" fillId="34" borderId="20" xfId="36" applyNumberFormat="1" applyFont="1" applyFill="1" applyBorder="1" applyAlignment="1">
      <alignment horizontal="right"/>
      <protection/>
    </xf>
    <xf numFmtId="0" fontId="8" fillId="0" borderId="20" xfId="0" applyFont="1" applyBorder="1" applyAlignment="1">
      <alignment wrapText="1" shrinkToFit="1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wrapText="1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7" fillId="33" borderId="10" xfId="0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0" fontId="50" fillId="0" borderId="20" xfId="36" applyFont="1" applyBorder="1">
      <alignment/>
      <protection/>
    </xf>
    <xf numFmtId="167" fontId="7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2" fillId="35" borderId="10" xfId="0" applyNumberFormat="1" applyFont="1" applyFill="1" applyBorder="1" applyAlignment="1">
      <alignment horizontal="left"/>
    </xf>
    <xf numFmtId="167" fontId="2" fillId="35" borderId="10" xfId="0" applyNumberFormat="1" applyFont="1" applyFill="1" applyBorder="1" applyAlignment="1">
      <alignment horizontal="left"/>
    </xf>
    <xf numFmtId="167" fontId="8" fillId="35" borderId="0" xfId="0" applyNumberFormat="1" applyFont="1" applyFill="1" applyAlignment="1">
      <alignment horizontal="center"/>
    </xf>
    <xf numFmtId="172" fontId="50" fillId="35" borderId="20" xfId="36" applyNumberFormat="1" applyFont="1" applyFill="1" applyBorder="1" applyAlignment="1">
      <alignment horizontal="center"/>
      <protection/>
    </xf>
    <xf numFmtId="167" fontId="7" fillId="35" borderId="10" xfId="0" applyNumberFormat="1" applyFont="1" applyFill="1" applyBorder="1" applyAlignment="1">
      <alignment horizontal="right"/>
    </xf>
    <xf numFmtId="167" fontId="7" fillId="35" borderId="0" xfId="0" applyNumberFormat="1" applyFont="1" applyFill="1" applyAlignment="1">
      <alignment/>
    </xf>
    <xf numFmtId="172" fontId="7" fillId="35" borderId="20" xfId="36" applyNumberFormat="1" applyFont="1" applyFill="1" applyBorder="1">
      <alignment/>
      <protection/>
    </xf>
    <xf numFmtId="0" fontId="12" fillId="0" borderId="0" xfId="0" applyFont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0">
      <selection activeCell="L29" sqref="L29"/>
    </sheetView>
  </sheetViews>
  <sheetFormatPr defaultColWidth="10.625" defaultRowHeight="14.25"/>
  <cols>
    <col min="1" max="1" width="46.125" style="10" customWidth="1"/>
    <col min="2" max="2" width="6.125" style="10" customWidth="1"/>
    <col min="3" max="3" width="10.625" style="10" customWidth="1"/>
    <col min="4" max="4" width="9.125" style="10" bestFit="1" customWidth="1"/>
    <col min="5" max="5" width="16.50390625" style="10" customWidth="1"/>
    <col min="6" max="6" width="10.625" style="10" customWidth="1"/>
    <col min="7" max="7" width="12.375" style="10" customWidth="1"/>
    <col min="8" max="8" width="14.375" style="10" customWidth="1"/>
    <col min="9" max="9" width="10.625" style="10" customWidth="1"/>
  </cols>
  <sheetData>
    <row r="1" ht="15">
      <c r="A1" s="46" t="s">
        <v>45</v>
      </c>
    </row>
    <row r="3" spans="1:9" ht="16.5">
      <c r="A3" s="6" t="s">
        <v>0</v>
      </c>
      <c r="B3" s="6" t="s">
        <v>2</v>
      </c>
      <c r="C3" s="7" t="s">
        <v>3</v>
      </c>
      <c r="D3" s="39" t="s">
        <v>4</v>
      </c>
      <c r="E3" s="8" t="s">
        <v>5</v>
      </c>
      <c r="F3" s="39" t="s">
        <v>6</v>
      </c>
      <c r="G3" s="8" t="s">
        <v>7</v>
      </c>
      <c r="H3" s="11" t="s">
        <v>8</v>
      </c>
      <c r="I3" s="9"/>
    </row>
    <row r="4" spans="1:9" ht="16.5">
      <c r="A4" s="1" t="s">
        <v>9</v>
      </c>
      <c r="B4" s="1" t="s">
        <v>1</v>
      </c>
      <c r="C4" s="2"/>
      <c r="D4" s="40"/>
      <c r="E4" s="3"/>
      <c r="F4" s="40"/>
      <c r="G4" s="3"/>
      <c r="H4" s="3"/>
      <c r="I4" s="5"/>
    </row>
    <row r="5" spans="1:8" ht="14.25">
      <c r="A5" s="27" t="s">
        <v>10</v>
      </c>
      <c r="B5" s="28" t="s">
        <v>39</v>
      </c>
      <c r="C5" s="29">
        <v>1</v>
      </c>
      <c r="D5" s="41">
        <v>0</v>
      </c>
      <c r="E5" s="31">
        <f>D5*C5</f>
        <v>0</v>
      </c>
      <c r="F5" s="43">
        <v>0</v>
      </c>
      <c r="G5" s="31">
        <f>F5*C5</f>
        <v>0</v>
      </c>
      <c r="H5" s="31">
        <f>G5+E5</f>
        <v>0</v>
      </c>
    </row>
    <row r="6" spans="1:8" ht="14.25">
      <c r="A6" s="27" t="s">
        <v>11</v>
      </c>
      <c r="B6" s="28" t="s">
        <v>39</v>
      </c>
      <c r="C6" s="29">
        <v>1</v>
      </c>
      <c r="D6" s="41">
        <v>0</v>
      </c>
      <c r="E6" s="31">
        <f>D6*C6</f>
        <v>0</v>
      </c>
      <c r="F6" s="43">
        <v>0</v>
      </c>
      <c r="G6" s="31">
        <f>F6*C6</f>
        <v>0</v>
      </c>
      <c r="H6" s="31">
        <f>G6+E6</f>
        <v>0</v>
      </c>
    </row>
    <row r="7" spans="1:8" ht="14.25">
      <c r="A7" s="27" t="s">
        <v>12</v>
      </c>
      <c r="B7" s="28" t="s">
        <v>39</v>
      </c>
      <c r="C7" s="29">
        <v>1</v>
      </c>
      <c r="D7" s="41">
        <v>0</v>
      </c>
      <c r="E7" s="31">
        <f>D7*C7</f>
        <v>0</v>
      </c>
      <c r="F7" s="44">
        <v>0</v>
      </c>
      <c r="G7" s="31">
        <f>F7*C7</f>
        <v>0</v>
      </c>
      <c r="H7" s="31">
        <f>G7+E7</f>
        <v>0</v>
      </c>
    </row>
    <row r="8" spans="1:8" ht="14.25">
      <c r="A8" s="27" t="s">
        <v>13</v>
      </c>
      <c r="B8" s="28" t="s">
        <v>39</v>
      </c>
      <c r="C8" s="29">
        <v>1</v>
      </c>
      <c r="D8" s="41">
        <v>0</v>
      </c>
      <c r="E8" s="31">
        <f aca="true" t="shared" si="0" ref="E8:E30">D8*C8</f>
        <v>0</v>
      </c>
      <c r="F8" s="44">
        <v>0</v>
      </c>
      <c r="G8" s="31">
        <f aca="true" t="shared" si="1" ref="G8:G30">F8*C8</f>
        <v>0</v>
      </c>
      <c r="H8" s="31">
        <f aca="true" t="shared" si="2" ref="H8:H30">G8+E8</f>
        <v>0</v>
      </c>
    </row>
    <row r="9" spans="1:8" ht="14.25">
      <c r="A9" s="27" t="s">
        <v>14</v>
      </c>
      <c r="B9" s="28" t="s">
        <v>39</v>
      </c>
      <c r="C9" s="29">
        <v>2</v>
      </c>
      <c r="D9" s="41">
        <v>0</v>
      </c>
      <c r="E9" s="31">
        <f t="shared" si="0"/>
        <v>0</v>
      </c>
      <c r="F9" s="44">
        <v>0</v>
      </c>
      <c r="G9" s="31">
        <f t="shared" si="1"/>
        <v>0</v>
      </c>
      <c r="H9" s="31">
        <f t="shared" si="2"/>
        <v>0</v>
      </c>
    </row>
    <row r="10" spans="1:8" ht="14.25">
      <c r="A10" s="27" t="s">
        <v>15</v>
      </c>
      <c r="B10" s="28" t="s">
        <v>39</v>
      </c>
      <c r="C10" s="29">
        <v>4</v>
      </c>
      <c r="D10" s="41">
        <v>0</v>
      </c>
      <c r="E10" s="31">
        <f t="shared" si="0"/>
        <v>0</v>
      </c>
      <c r="F10" s="44">
        <v>0</v>
      </c>
      <c r="G10" s="31">
        <f t="shared" si="1"/>
        <v>0</v>
      </c>
      <c r="H10" s="31">
        <f t="shared" si="2"/>
        <v>0</v>
      </c>
    </row>
    <row r="11" spans="1:8" ht="14.25">
      <c r="A11" s="27" t="s">
        <v>42</v>
      </c>
      <c r="B11" s="28" t="s">
        <v>39</v>
      </c>
      <c r="C11" s="29">
        <v>256</v>
      </c>
      <c r="D11" s="41">
        <v>0</v>
      </c>
      <c r="E11" s="31">
        <f>D11*C11</f>
        <v>0</v>
      </c>
      <c r="F11" s="44">
        <v>0</v>
      </c>
      <c r="G11" s="31">
        <f>F11*C11</f>
        <v>0</v>
      </c>
      <c r="H11" s="31">
        <f>G11+E11</f>
        <v>0</v>
      </c>
    </row>
    <row r="12" spans="1:8" ht="14.25">
      <c r="A12" s="27" t="s">
        <v>38</v>
      </c>
      <c r="B12" s="28" t="s">
        <v>39</v>
      </c>
      <c r="C12" s="29">
        <f>94+80+82</f>
        <v>256</v>
      </c>
      <c r="D12" s="41">
        <v>0</v>
      </c>
      <c r="E12" s="31">
        <f t="shared" si="0"/>
        <v>0</v>
      </c>
      <c r="F12" s="44">
        <v>0</v>
      </c>
      <c r="G12" s="31">
        <f t="shared" si="1"/>
        <v>0</v>
      </c>
      <c r="H12" s="31">
        <f t="shared" si="2"/>
        <v>0</v>
      </c>
    </row>
    <row r="13" spans="1:8" ht="14.25">
      <c r="A13" s="27"/>
      <c r="B13" s="28"/>
      <c r="C13" s="29"/>
      <c r="D13" s="41"/>
      <c r="E13" s="31"/>
      <c r="F13" s="44"/>
      <c r="G13" s="31"/>
      <c r="H13" s="31"/>
    </row>
    <row r="14" spans="1:8" ht="14.25">
      <c r="A14" s="27" t="s">
        <v>16</v>
      </c>
      <c r="B14" s="28" t="s">
        <v>39</v>
      </c>
      <c r="C14" s="29">
        <v>10</v>
      </c>
      <c r="D14" s="41">
        <v>0</v>
      </c>
      <c r="E14" s="31">
        <f t="shared" si="0"/>
        <v>0</v>
      </c>
      <c r="F14" s="44">
        <v>0</v>
      </c>
      <c r="G14" s="31">
        <f t="shared" si="1"/>
        <v>0</v>
      </c>
      <c r="H14" s="31">
        <f t="shared" si="2"/>
        <v>0</v>
      </c>
    </row>
    <row r="15" spans="1:8" ht="14.25">
      <c r="A15" s="27" t="s">
        <v>17</v>
      </c>
      <c r="B15" s="28" t="s">
        <v>39</v>
      </c>
      <c r="C15" s="29">
        <v>5</v>
      </c>
      <c r="D15" s="41">
        <v>0</v>
      </c>
      <c r="E15" s="31">
        <f t="shared" si="0"/>
        <v>0</v>
      </c>
      <c r="F15" s="44">
        <v>0</v>
      </c>
      <c r="G15" s="31">
        <f t="shared" si="1"/>
        <v>0</v>
      </c>
      <c r="H15" s="31">
        <f t="shared" si="2"/>
        <v>0</v>
      </c>
    </row>
    <row r="16" spans="1:8" ht="14.25">
      <c r="A16" s="27" t="s">
        <v>18</v>
      </c>
      <c r="B16" s="28" t="s">
        <v>39</v>
      </c>
      <c r="C16" s="29">
        <v>6</v>
      </c>
      <c r="D16" s="41">
        <v>0</v>
      </c>
      <c r="E16" s="31">
        <f t="shared" si="0"/>
        <v>0</v>
      </c>
      <c r="F16" s="44">
        <v>0</v>
      </c>
      <c r="G16" s="31">
        <f t="shared" si="1"/>
        <v>0</v>
      </c>
      <c r="H16" s="31">
        <f t="shared" si="2"/>
        <v>0</v>
      </c>
    </row>
    <row r="17" spans="1:8" ht="14.25">
      <c r="A17" s="27" t="s">
        <v>19</v>
      </c>
      <c r="B17" s="28" t="s">
        <v>39</v>
      </c>
      <c r="C17" s="29">
        <v>3</v>
      </c>
      <c r="D17" s="41">
        <v>0</v>
      </c>
      <c r="E17" s="31">
        <f t="shared" si="0"/>
        <v>0</v>
      </c>
      <c r="F17" s="44">
        <v>0</v>
      </c>
      <c r="G17" s="31">
        <f t="shared" si="1"/>
        <v>0</v>
      </c>
      <c r="H17" s="31">
        <f t="shared" si="2"/>
        <v>0</v>
      </c>
    </row>
    <row r="18" spans="1:8" ht="14.25">
      <c r="A18" s="27"/>
      <c r="B18" s="28"/>
      <c r="C18" s="29"/>
      <c r="D18" s="41"/>
      <c r="E18" s="31"/>
      <c r="F18" s="44"/>
      <c r="G18" s="31"/>
      <c r="H18" s="31"/>
    </row>
    <row r="19" spans="1:8" ht="14.25">
      <c r="A19" s="27" t="s">
        <v>20</v>
      </c>
      <c r="B19" s="28" t="s">
        <v>39</v>
      </c>
      <c r="C19" s="29">
        <v>1</v>
      </c>
      <c r="D19" s="41">
        <v>0</v>
      </c>
      <c r="E19" s="31">
        <f t="shared" si="0"/>
        <v>0</v>
      </c>
      <c r="F19" s="44">
        <v>0</v>
      </c>
      <c r="G19" s="31">
        <f t="shared" si="1"/>
        <v>0</v>
      </c>
      <c r="H19" s="31">
        <f t="shared" si="2"/>
        <v>0</v>
      </c>
    </row>
    <row r="20" spans="1:8" ht="14.25">
      <c r="A20" s="27" t="s">
        <v>21</v>
      </c>
      <c r="B20" s="28" t="s">
        <v>39</v>
      </c>
      <c r="C20" s="29">
        <v>2</v>
      </c>
      <c r="D20" s="41">
        <v>0</v>
      </c>
      <c r="E20" s="31">
        <f t="shared" si="0"/>
        <v>0</v>
      </c>
      <c r="F20" s="44">
        <v>0</v>
      </c>
      <c r="G20" s="31">
        <f t="shared" si="1"/>
        <v>0</v>
      </c>
      <c r="H20" s="31">
        <f t="shared" si="2"/>
        <v>0</v>
      </c>
    </row>
    <row r="21" spans="1:8" ht="14.25">
      <c r="A21" s="27" t="s">
        <v>22</v>
      </c>
      <c r="B21" s="28" t="s">
        <v>39</v>
      </c>
      <c r="C21" s="29">
        <v>4</v>
      </c>
      <c r="D21" s="41">
        <v>0</v>
      </c>
      <c r="E21" s="31">
        <f t="shared" si="0"/>
        <v>0</v>
      </c>
      <c r="F21" s="44">
        <v>0</v>
      </c>
      <c r="G21" s="31">
        <f t="shared" si="1"/>
        <v>0</v>
      </c>
      <c r="H21" s="31">
        <f t="shared" si="2"/>
        <v>0</v>
      </c>
    </row>
    <row r="22" spans="1:8" ht="14.25">
      <c r="A22" s="27" t="s">
        <v>23</v>
      </c>
      <c r="B22" s="28" t="s">
        <v>39</v>
      </c>
      <c r="C22" s="29">
        <v>1</v>
      </c>
      <c r="D22" s="41">
        <v>0</v>
      </c>
      <c r="E22" s="31">
        <f t="shared" si="0"/>
        <v>0</v>
      </c>
      <c r="F22" s="44">
        <v>0</v>
      </c>
      <c r="G22" s="31">
        <f t="shared" si="1"/>
        <v>0</v>
      </c>
      <c r="H22" s="31">
        <f t="shared" si="2"/>
        <v>0</v>
      </c>
    </row>
    <row r="23" spans="1:8" ht="14.25">
      <c r="A23" s="27" t="s">
        <v>35</v>
      </c>
      <c r="B23" s="28" t="s">
        <v>39</v>
      </c>
      <c r="C23" s="29">
        <v>1</v>
      </c>
      <c r="D23" s="41">
        <v>0</v>
      </c>
      <c r="E23" s="31">
        <f t="shared" si="0"/>
        <v>0</v>
      </c>
      <c r="F23" s="44">
        <v>0</v>
      </c>
      <c r="G23" s="31">
        <f t="shared" si="1"/>
        <v>0</v>
      </c>
      <c r="H23" s="31">
        <f t="shared" si="2"/>
        <v>0</v>
      </c>
    </row>
    <row r="24" spans="1:8" ht="25.5">
      <c r="A24" s="27" t="s">
        <v>54</v>
      </c>
      <c r="B24" s="28" t="s">
        <v>44</v>
      </c>
      <c r="C24" s="29">
        <v>1</v>
      </c>
      <c r="D24" s="41">
        <v>0</v>
      </c>
      <c r="E24" s="31">
        <f t="shared" si="0"/>
        <v>0</v>
      </c>
      <c r="F24" s="44">
        <v>0</v>
      </c>
      <c r="G24" s="31">
        <f t="shared" si="1"/>
        <v>0</v>
      </c>
      <c r="H24" s="31">
        <f t="shared" si="2"/>
        <v>0</v>
      </c>
    </row>
    <row r="25" spans="1:8" ht="25.5">
      <c r="A25" s="25" t="s">
        <v>52</v>
      </c>
      <c r="B25" s="33" t="s">
        <v>53</v>
      </c>
      <c r="C25" s="26">
        <v>12</v>
      </c>
      <c r="D25" s="42">
        <v>0</v>
      </c>
      <c r="E25" s="24">
        <f t="shared" si="0"/>
        <v>0</v>
      </c>
      <c r="F25" s="45">
        <v>0</v>
      </c>
      <c r="G25" s="24">
        <f t="shared" si="1"/>
        <v>0</v>
      </c>
      <c r="H25" s="24">
        <f t="shared" si="2"/>
        <v>0</v>
      </c>
    </row>
    <row r="26" spans="1:8" ht="14.25">
      <c r="A26" s="25" t="s">
        <v>40</v>
      </c>
      <c r="B26" s="33" t="s">
        <v>53</v>
      </c>
      <c r="C26" s="26">
        <v>16</v>
      </c>
      <c r="D26" s="42">
        <v>0</v>
      </c>
      <c r="E26" s="24">
        <f t="shared" si="0"/>
        <v>0</v>
      </c>
      <c r="F26" s="45">
        <v>0</v>
      </c>
      <c r="G26" s="24">
        <f t="shared" si="1"/>
        <v>0</v>
      </c>
      <c r="H26" s="24">
        <f t="shared" si="2"/>
        <v>0</v>
      </c>
    </row>
    <row r="27" spans="1:8" ht="14.25">
      <c r="A27" s="25" t="s">
        <v>46</v>
      </c>
      <c r="B27" s="33" t="s">
        <v>53</v>
      </c>
      <c r="C27" s="26">
        <v>16</v>
      </c>
      <c r="D27" s="42">
        <v>0</v>
      </c>
      <c r="E27" s="24">
        <f t="shared" si="0"/>
        <v>0</v>
      </c>
      <c r="F27" s="45">
        <v>0</v>
      </c>
      <c r="G27" s="24">
        <f t="shared" si="1"/>
        <v>0</v>
      </c>
      <c r="H27" s="24">
        <f t="shared" si="2"/>
        <v>0</v>
      </c>
    </row>
    <row r="28" spans="1:8" ht="14.25">
      <c r="A28" s="25" t="s">
        <v>41</v>
      </c>
      <c r="B28" s="33" t="s">
        <v>53</v>
      </c>
      <c r="C28" s="26">
        <v>12</v>
      </c>
      <c r="D28" s="42">
        <v>0</v>
      </c>
      <c r="E28" s="24">
        <f t="shared" si="0"/>
        <v>0</v>
      </c>
      <c r="F28" s="45">
        <v>0</v>
      </c>
      <c r="G28" s="24">
        <f t="shared" si="1"/>
        <v>0</v>
      </c>
      <c r="H28" s="24">
        <f t="shared" si="2"/>
        <v>0</v>
      </c>
    </row>
    <row r="29" spans="1:8" ht="14.25">
      <c r="A29" s="25" t="s">
        <v>47</v>
      </c>
      <c r="B29" s="33" t="s">
        <v>53</v>
      </c>
      <c r="C29" s="26">
        <v>16</v>
      </c>
      <c r="D29" s="42">
        <v>0</v>
      </c>
      <c r="E29" s="24">
        <f t="shared" si="0"/>
        <v>0</v>
      </c>
      <c r="F29" s="45">
        <v>0</v>
      </c>
      <c r="G29" s="24">
        <f t="shared" si="1"/>
        <v>0</v>
      </c>
      <c r="H29" s="24">
        <f t="shared" si="2"/>
        <v>0</v>
      </c>
    </row>
    <row r="30" spans="1:8" ht="14.25">
      <c r="A30" s="27" t="s">
        <v>43</v>
      </c>
      <c r="B30" s="28" t="s">
        <v>39</v>
      </c>
      <c r="C30" s="29">
        <v>256</v>
      </c>
      <c r="D30" s="41">
        <v>0</v>
      </c>
      <c r="E30" s="31">
        <f t="shared" si="0"/>
        <v>0</v>
      </c>
      <c r="F30" s="44">
        <v>0</v>
      </c>
      <c r="G30" s="31">
        <f t="shared" si="1"/>
        <v>0</v>
      </c>
      <c r="H30" s="31">
        <f t="shared" si="2"/>
        <v>0</v>
      </c>
    </row>
    <row r="31" spans="1:8" ht="25.5">
      <c r="A31" s="27" t="s">
        <v>48</v>
      </c>
      <c r="B31" s="28" t="s">
        <v>53</v>
      </c>
      <c r="C31" s="29">
        <v>24</v>
      </c>
      <c r="D31" s="41">
        <v>0</v>
      </c>
      <c r="E31" s="31">
        <f>D31*C31</f>
        <v>0</v>
      </c>
      <c r="F31" s="44">
        <v>0</v>
      </c>
      <c r="G31" s="31">
        <f>F31*C31</f>
        <v>0</v>
      </c>
      <c r="H31" s="31">
        <f>G31+E31</f>
        <v>0</v>
      </c>
    </row>
    <row r="32" spans="1:8" ht="14.25">
      <c r="A32" s="28"/>
      <c r="B32" s="28"/>
      <c r="C32" s="29"/>
      <c r="D32" s="30"/>
      <c r="E32" s="34"/>
      <c r="F32" s="32"/>
      <c r="G32" s="34"/>
      <c r="H32" s="34"/>
    </row>
    <row r="33" spans="1:8" s="4" customFormat="1" ht="14.25">
      <c r="A33" s="35" t="s">
        <v>49</v>
      </c>
      <c r="B33" s="36"/>
      <c r="C33" s="36"/>
      <c r="D33" s="36"/>
      <c r="E33" s="37">
        <f>SUM(E5:E31)</f>
        <v>0</v>
      </c>
      <c r="F33" s="36"/>
      <c r="G33" s="37">
        <f>SUM(G5:G31)</f>
        <v>0</v>
      </c>
      <c r="H33" s="38">
        <f>SUM(H5:H31)</f>
        <v>0</v>
      </c>
    </row>
    <row r="35" ht="15">
      <c r="A35" s="5" t="s">
        <v>50</v>
      </c>
    </row>
    <row r="36" ht="14.25">
      <c r="A36" s="5" t="s">
        <v>51</v>
      </c>
    </row>
  </sheetData>
  <sheetProtection/>
  <printOptions/>
  <pageMargins left="0" right="0" top="0.3937007874015748" bottom="0.3937007874015748" header="0" footer="0"/>
  <pageSetup fitToWidth="0" fitToHeight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43"/>
  <sheetViews>
    <sheetView zoomScalePageLayoutView="0" workbookViewId="0" topLeftCell="A4">
      <selection activeCell="A4" sqref="A4"/>
    </sheetView>
  </sheetViews>
  <sheetFormatPr defaultColWidth="9.00390625" defaultRowHeight="14.25"/>
  <cols>
    <col min="1" max="19" width="4.625" style="0" customWidth="1"/>
  </cols>
  <sheetData>
    <row r="5" spans="5:14" ht="14.25"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5:13" ht="14.25">
      <c r="E6" s="15"/>
      <c r="M6" t="s">
        <v>37</v>
      </c>
    </row>
    <row r="7" ht="14.25">
      <c r="E7" s="18"/>
    </row>
    <row r="8" spans="4:6" ht="14.25">
      <c r="D8" s="12"/>
      <c r="E8" s="13"/>
      <c r="F8" s="14"/>
    </row>
    <row r="9" spans="4:13" ht="14.25">
      <c r="D9" s="15" t="s">
        <v>24</v>
      </c>
      <c r="E9" s="16"/>
      <c r="F9" s="17"/>
      <c r="G9" s="18"/>
      <c r="H9" s="20"/>
      <c r="I9" s="23" t="s">
        <v>33</v>
      </c>
      <c r="J9" s="13"/>
      <c r="K9" s="13"/>
      <c r="L9" s="13"/>
      <c r="M9" s="14"/>
    </row>
    <row r="10" spans="4:13" ht="14.25">
      <c r="D10" s="15"/>
      <c r="E10" s="16"/>
      <c r="F10" s="17"/>
      <c r="I10" s="18"/>
      <c r="J10" s="19"/>
      <c r="K10" s="19" t="s">
        <v>28</v>
      </c>
      <c r="L10" s="19"/>
      <c r="M10" s="20"/>
    </row>
    <row r="11" spans="4:13" ht="14.25">
      <c r="D11" s="22" t="s">
        <v>29</v>
      </c>
      <c r="E11" s="16"/>
      <c r="F11" s="17"/>
      <c r="I11" s="15"/>
      <c r="J11" s="16"/>
      <c r="K11" s="16"/>
      <c r="L11" s="16"/>
      <c r="M11" s="17"/>
    </row>
    <row r="12" spans="4:13" ht="14.25">
      <c r="D12" s="15"/>
      <c r="E12" s="16"/>
      <c r="F12" s="17"/>
      <c r="I12" s="18"/>
      <c r="J12" s="19"/>
      <c r="K12" s="19" t="s">
        <v>28</v>
      </c>
      <c r="L12" s="19"/>
      <c r="M12" s="20"/>
    </row>
    <row r="13" spans="2:10" ht="14.25">
      <c r="B13" s="19"/>
      <c r="C13" s="20"/>
      <c r="D13" s="15"/>
      <c r="E13" s="16"/>
      <c r="F13" s="17"/>
      <c r="J13" s="12" t="s">
        <v>31</v>
      </c>
    </row>
    <row r="14" spans="2:15" ht="14.25">
      <c r="B14" s="12"/>
      <c r="D14" s="15"/>
      <c r="E14" s="16"/>
      <c r="F14" s="17"/>
      <c r="G14" s="18"/>
      <c r="H14" s="19"/>
      <c r="I14" s="19"/>
      <c r="J14" s="19"/>
      <c r="K14" s="19"/>
      <c r="L14" s="19"/>
      <c r="M14" s="12" t="s">
        <v>36</v>
      </c>
      <c r="N14" s="13"/>
      <c r="O14" s="14"/>
    </row>
    <row r="15" spans="2:15" ht="14.25">
      <c r="B15" s="15"/>
      <c r="D15" s="18"/>
      <c r="E15" s="19"/>
      <c r="F15" s="20"/>
      <c r="M15" s="18"/>
      <c r="N15" s="19"/>
      <c r="O15" s="20"/>
    </row>
    <row r="16" spans="2:6" ht="14.25">
      <c r="B16" s="15"/>
      <c r="F16" s="12"/>
    </row>
    <row r="17" spans="2:9" ht="14.25">
      <c r="B17" s="15"/>
      <c r="F17" s="15"/>
      <c r="I17" s="19"/>
    </row>
    <row r="18" spans="2:13" ht="14.25">
      <c r="B18" s="15"/>
      <c r="F18" s="18"/>
      <c r="G18" s="19"/>
      <c r="H18" s="20"/>
      <c r="I18" s="23" t="s">
        <v>33</v>
      </c>
      <c r="J18" s="13"/>
      <c r="K18" s="13"/>
      <c r="L18" s="13"/>
      <c r="M18" s="14"/>
    </row>
    <row r="19" spans="2:13" ht="14.25">
      <c r="B19" s="15"/>
      <c r="F19" t="s">
        <v>34</v>
      </c>
      <c r="I19" s="18"/>
      <c r="J19" s="19"/>
      <c r="K19" s="19" t="s">
        <v>28</v>
      </c>
      <c r="L19" s="19"/>
      <c r="M19" s="20"/>
    </row>
    <row r="20" spans="2:13" ht="14.25">
      <c r="B20" s="15"/>
      <c r="F20" s="19"/>
      <c r="G20" s="19"/>
      <c r="H20" s="20"/>
      <c r="I20" s="15"/>
      <c r="J20" s="16"/>
      <c r="K20" s="16"/>
      <c r="L20" s="16"/>
      <c r="M20" s="17"/>
    </row>
    <row r="21" spans="2:13" ht="14.25">
      <c r="B21" s="15"/>
      <c r="F21" s="15"/>
      <c r="I21" s="18"/>
      <c r="J21" s="19"/>
      <c r="K21" s="19" t="s">
        <v>28</v>
      </c>
      <c r="L21" s="19"/>
      <c r="M21" s="20"/>
    </row>
    <row r="22" spans="2:10" ht="14.25">
      <c r="B22" s="15"/>
      <c r="F22" s="15"/>
      <c r="J22" s="12" t="s">
        <v>31</v>
      </c>
    </row>
    <row r="23" spans="2:6" ht="14.25">
      <c r="B23" s="15"/>
      <c r="F23" s="18"/>
    </row>
    <row r="24" spans="2:6" ht="14.25">
      <c r="B24" s="15"/>
      <c r="D24" s="12"/>
      <c r="E24" s="13"/>
      <c r="F24" s="14"/>
    </row>
    <row r="25" spans="2:13" ht="14.25">
      <c r="B25" s="15"/>
      <c r="D25" s="15" t="s">
        <v>25</v>
      </c>
      <c r="E25" s="16"/>
      <c r="F25" s="17"/>
      <c r="G25" s="18"/>
      <c r="H25" s="20"/>
      <c r="I25" s="23" t="s">
        <v>33</v>
      </c>
      <c r="J25" s="13"/>
      <c r="K25" s="13"/>
      <c r="L25" s="13"/>
      <c r="M25" s="14"/>
    </row>
    <row r="26" spans="2:13" ht="14.25">
      <c r="B26" s="15"/>
      <c r="D26" s="15"/>
      <c r="E26" s="16"/>
      <c r="F26" s="17"/>
      <c r="I26" s="18"/>
      <c r="J26" s="19"/>
      <c r="K26" s="19" t="s">
        <v>28</v>
      </c>
      <c r="L26" s="19"/>
      <c r="M26" s="20"/>
    </row>
    <row r="27" spans="2:13" ht="14.25">
      <c r="B27" s="15"/>
      <c r="D27" s="22" t="s">
        <v>30</v>
      </c>
      <c r="E27" s="16"/>
      <c r="F27" s="17"/>
      <c r="G27" s="18"/>
      <c r="H27" s="20"/>
      <c r="I27" s="15"/>
      <c r="J27" s="16"/>
      <c r="K27" s="16"/>
      <c r="L27" s="16"/>
      <c r="M27" s="17"/>
    </row>
    <row r="28" spans="2:13" ht="14.25">
      <c r="B28" s="15"/>
      <c r="D28" s="15"/>
      <c r="E28" s="16"/>
      <c r="F28" s="17"/>
      <c r="I28" s="18"/>
      <c r="J28" s="19"/>
      <c r="K28" s="19" t="s">
        <v>28</v>
      </c>
      <c r="L28" s="19"/>
      <c r="M28" s="20"/>
    </row>
    <row r="29" spans="2:10" ht="14.25">
      <c r="B29" s="15"/>
      <c r="C29" s="20"/>
      <c r="D29" s="15"/>
      <c r="E29" s="16"/>
      <c r="F29" s="17"/>
      <c r="J29" s="12" t="s">
        <v>31</v>
      </c>
    </row>
    <row r="30" spans="2:6" ht="14.25">
      <c r="B30" s="15"/>
      <c r="C30" s="12"/>
      <c r="D30" s="15"/>
      <c r="E30" s="16"/>
      <c r="F30" s="17"/>
    </row>
    <row r="31" spans="2:6" ht="14.25">
      <c r="B31" s="15"/>
      <c r="C31" s="15"/>
      <c r="D31" s="18"/>
      <c r="E31" s="19"/>
      <c r="F31" s="20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6" ht="14.25">
      <c r="B36" s="15"/>
      <c r="C36" s="15"/>
      <c r="D36" s="12"/>
      <c r="E36" s="13"/>
      <c r="F36" s="14"/>
    </row>
    <row r="37" spans="2:6" ht="14.25">
      <c r="B37" s="15"/>
      <c r="C37" s="21"/>
      <c r="D37" s="15" t="s">
        <v>26</v>
      </c>
      <c r="E37" s="16"/>
      <c r="F37" s="17"/>
    </row>
    <row r="38" spans="2:6" ht="14.25">
      <c r="B38" s="18"/>
      <c r="C38" s="19"/>
      <c r="D38" s="18" t="s">
        <v>27</v>
      </c>
      <c r="E38" s="16"/>
      <c r="F38" s="17"/>
    </row>
    <row r="39" spans="4:6" ht="14.25">
      <c r="D39" s="15"/>
      <c r="E39" s="16"/>
      <c r="F39" s="17"/>
    </row>
    <row r="40" spans="4:6" ht="14.25">
      <c r="D40" s="15"/>
      <c r="E40" s="16"/>
      <c r="F40" s="17"/>
    </row>
    <row r="41" spans="4:6" ht="14.25">
      <c r="D41" s="18" t="s">
        <v>32</v>
      </c>
      <c r="E41" s="19"/>
      <c r="F41" s="20"/>
    </row>
    <row r="42" ht="14.25">
      <c r="E42" s="12" t="s">
        <v>31</v>
      </c>
    </row>
    <row r="43" ht="14.25">
      <c r="E43" s="15"/>
    </row>
  </sheetData>
  <sheetProtection/>
  <printOptions/>
  <pageMargins left="0" right="0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tauchen</cp:lastModifiedBy>
  <cp:lastPrinted>2022-03-29T05:53:34Z</cp:lastPrinted>
  <dcterms:created xsi:type="dcterms:W3CDTF">2009-04-16T11:32:48Z</dcterms:created>
  <dcterms:modified xsi:type="dcterms:W3CDTF">2022-06-27T06:09:24Z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